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D15" i="1" l="1"/>
  <c r="D19" i="1" s="1"/>
  <c r="E15" i="1"/>
  <c r="E19" i="1" s="1"/>
  <c r="F15" i="1"/>
  <c r="C8" i="1"/>
  <c r="C15" i="1"/>
  <c r="C19" i="1" s="1"/>
  <c r="C35" i="1"/>
  <c r="C23" i="1"/>
  <c r="F19" i="1"/>
  <c r="F25" i="1"/>
  <c r="F38" i="1" s="1"/>
  <c r="E25" i="1"/>
  <c r="E38" i="1" s="1"/>
  <c r="D25" i="1"/>
  <c r="D38" i="1" s="1"/>
  <c r="C25" i="1"/>
  <c r="C38" i="1" s="1"/>
</calcChain>
</file>

<file path=xl/sharedStrings.xml><?xml version="1.0" encoding="utf-8"?>
<sst xmlns="http://schemas.openxmlformats.org/spreadsheetml/2006/main" count="53" uniqueCount="49">
  <si>
    <t>Název:</t>
  </si>
  <si>
    <t>NÁKLADY ORGANIZACE</t>
  </si>
  <si>
    <t>odpisy</t>
  </si>
  <si>
    <t>ostatní náklady</t>
  </si>
  <si>
    <t>NÁKLADY CELKEM</t>
  </si>
  <si>
    <t>VÝNOSY ORGANIZACE</t>
  </si>
  <si>
    <t>a) neinvestiční příspěvek města na provoz</t>
  </si>
  <si>
    <t>VÝNOSY CELKEM</t>
  </si>
  <si>
    <t xml:space="preserve"> </t>
  </si>
  <si>
    <t>SVR</t>
  </si>
  <si>
    <t>číslo účtu</t>
  </si>
  <si>
    <t>511 - 518</t>
  </si>
  <si>
    <t>oprava a údržba, ostatní služby, ….</t>
  </si>
  <si>
    <t>521 - 528</t>
  </si>
  <si>
    <t>osobní náklady</t>
  </si>
  <si>
    <t>daň z příjmu</t>
  </si>
  <si>
    <t>601 - 669</t>
  </si>
  <si>
    <t>použití finančních fondů do rozpočtu</t>
  </si>
  <si>
    <t>ostatní příspěvky a dotace</t>
  </si>
  <si>
    <t>výnosy z činnosti vč.fin. (mimo účet 648)</t>
  </si>
  <si>
    <t>ROK 2024</t>
  </si>
  <si>
    <t>ROK 2025</t>
  </si>
  <si>
    <t>ROK 2026</t>
  </si>
  <si>
    <t>ROK 2027</t>
  </si>
  <si>
    <t>materiál, …..</t>
  </si>
  <si>
    <t>502 + 503</t>
  </si>
  <si>
    <t>energie - voda</t>
  </si>
  <si>
    <t>energie - elektřina</t>
  </si>
  <si>
    <t>energie - plyn/propan</t>
  </si>
  <si>
    <t>LTO</t>
  </si>
  <si>
    <t>energie - ostatní</t>
  </si>
  <si>
    <t>b) neinvestiční  příspěvek města na odpisy</t>
  </si>
  <si>
    <t>příspěvky a dotace od ostatních poskytovatelů</t>
  </si>
  <si>
    <t>neinvestiční příspěvky města - CELKEM</t>
  </si>
  <si>
    <t>Organizace:</t>
  </si>
  <si>
    <t>c) neinvestiční  příspěvek města na teplo</t>
  </si>
  <si>
    <t>d) neinvestiční  příspěvek města na vodu</t>
  </si>
  <si>
    <t>e) neinvestiční  příspěvek města na elektřina</t>
  </si>
  <si>
    <t>f) neinvestiční  příspěvek města na na plyn/propan</t>
  </si>
  <si>
    <t>g) neinvestiční  příspěvek města na LTO</t>
  </si>
  <si>
    <t>h) neinvestiční  příspěvek města na ostatní druhy energií</t>
  </si>
  <si>
    <t>i) ostatní neinvestiční účelové příspěvky města</t>
  </si>
  <si>
    <t>Pozn. Zřizovatel poskytuje svým zřízeným PO (s vyjímkou organizací školského typu, Městské lesy a Technické služby) vyrovnávací platbu na základě poveření SOHZ  ve formě příspěvků na provoz, odpisy a energie a další s následným každoročním vypořádáním. Organizacím školského typu je udělena vyjímka EU. Městské lesy a Technické služby jsou financovány standartně dle zákona č. 250/2000 Sb.</t>
  </si>
  <si>
    <t>Střednědobý výhled rozpočtu (2024-2027)</t>
  </si>
  <si>
    <t>Mateřská škola "Klubíčko", Liberec, Jugoslávská 128/1, příspěvková organizace</t>
  </si>
  <si>
    <t>IČ:</t>
  </si>
  <si>
    <t>časové rozlišení přijatého investičního transferu</t>
  </si>
  <si>
    <t>kontrola náklady výnosy</t>
  </si>
  <si>
    <t>kontrola energie výnosy -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</si>
</sst>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.25"/>
      <name val="Cambria"/>
      <family val="1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2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3" fontId="2" fillId="0" borderId="1" xfId="0" applyNumberFormat="1" applyFont="1" applyBorder="1"/>
    <xf numFmtId="3" fontId="0" fillId="0" borderId="0" xfId="0" applyNumberFormat="1"/>
    <xf numFmtId="3" fontId="0" fillId="4" borderId="1" xfId="0" applyNumberFormat="1" applyFill="1" applyBorder="1"/>
    <xf numFmtId="3" fontId="2" fillId="0" borderId="4" xfId="0" applyNumberFormat="1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3" fontId="11" fillId="4" borderId="1" xfId="0" applyNumberFormat="1" applyFont="1" applyFill="1" applyBorder="1"/>
    <xf numFmtId="3" fontId="10" fillId="4" borderId="1" xfId="1" applyNumberFormat="1" applyFont="1" applyFill="1" applyBorder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left" wrapText="1"/>
    </xf>
    <xf numFmtId="0" fontId="2" fillId="4" borderId="0" xfId="0" applyFont="1" applyFill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18" zoomScale="110" zoomScaleNormal="110" workbookViewId="0">
      <selection activeCell="F42" sqref="F42"/>
    </sheetView>
  </sheetViews>
  <sheetFormatPr defaultRowHeight="15" x14ac:dyDescent="0.25"/>
  <cols>
    <col min="1" max="1" width="20.7109375" bestFit="1" customWidth="1"/>
    <col min="2" max="2" width="51.5703125" bestFit="1" customWidth="1"/>
    <col min="3" max="6" width="18.7109375" customWidth="1"/>
  </cols>
  <sheetData>
    <row r="1" spans="1:6" ht="28.9" customHeight="1" x14ac:dyDescent="0.5">
      <c r="A1" s="23" t="s">
        <v>43</v>
      </c>
      <c r="B1" s="23"/>
      <c r="C1" s="23"/>
      <c r="D1" s="23"/>
      <c r="E1" s="23"/>
      <c r="F1" s="23"/>
    </row>
    <row r="2" spans="1:6" x14ac:dyDescent="0.25">
      <c r="A2" s="1" t="s">
        <v>34</v>
      </c>
      <c r="B2" t="s">
        <v>0</v>
      </c>
      <c r="C2" s="25" t="s">
        <v>44</v>
      </c>
      <c r="D2" s="25"/>
      <c r="E2" s="25"/>
      <c r="F2" s="25"/>
    </row>
    <row r="3" spans="1:6" x14ac:dyDescent="0.25">
      <c r="B3" t="s">
        <v>45</v>
      </c>
      <c r="C3" s="25">
        <v>72742348</v>
      </c>
      <c r="D3" s="25"/>
      <c r="E3" s="25"/>
      <c r="F3" s="25"/>
    </row>
    <row r="4" spans="1:6" ht="7.15" customHeight="1" x14ac:dyDescent="0.25"/>
    <row r="5" spans="1:6" x14ac:dyDescent="0.25">
      <c r="C5" s="4" t="s">
        <v>9</v>
      </c>
      <c r="D5" s="4" t="s">
        <v>9</v>
      </c>
      <c r="E5" s="4" t="s">
        <v>9</v>
      </c>
      <c r="F5" s="4" t="s">
        <v>9</v>
      </c>
    </row>
    <row r="6" spans="1:6" x14ac:dyDescent="0.25">
      <c r="A6" s="17" t="s">
        <v>1</v>
      </c>
      <c r="C6" s="5" t="s">
        <v>20</v>
      </c>
      <c r="D6" s="5" t="s">
        <v>21</v>
      </c>
      <c r="E6" s="5" t="s">
        <v>22</v>
      </c>
      <c r="F6" s="5" t="s">
        <v>23</v>
      </c>
    </row>
    <row r="7" spans="1:6" x14ac:dyDescent="0.25">
      <c r="A7" s="18" t="s">
        <v>10</v>
      </c>
      <c r="B7" s="1" t="s">
        <v>8</v>
      </c>
    </row>
    <row r="8" spans="1:6" ht="13.9" customHeight="1" x14ac:dyDescent="0.25">
      <c r="A8" s="7">
        <v>705317</v>
      </c>
      <c r="B8" s="3" t="s">
        <v>24</v>
      </c>
      <c r="C8" s="15">
        <f>684605.69+30000</f>
        <v>714605.69</v>
      </c>
      <c r="D8" s="15">
        <v>705317</v>
      </c>
      <c r="E8" s="15">
        <v>705317</v>
      </c>
      <c r="F8" s="15">
        <v>705317</v>
      </c>
    </row>
    <row r="9" spans="1:6" ht="13.9" customHeight="1" x14ac:dyDescent="0.25">
      <c r="A9" s="29" t="s">
        <v>25</v>
      </c>
      <c r="B9" s="3" t="s">
        <v>26</v>
      </c>
      <c r="C9" s="21">
        <v>93000</v>
      </c>
      <c r="D9" s="21">
        <v>96000</v>
      </c>
      <c r="E9" s="21">
        <v>98000</v>
      </c>
      <c r="F9" s="21">
        <v>99000</v>
      </c>
    </row>
    <row r="10" spans="1:6" ht="13.9" customHeight="1" x14ac:dyDescent="0.25">
      <c r="A10" s="30"/>
      <c r="B10" s="3" t="s">
        <v>27</v>
      </c>
      <c r="C10" s="21">
        <v>85000</v>
      </c>
      <c r="D10" s="21">
        <v>67000</v>
      </c>
      <c r="E10" s="21">
        <v>63000</v>
      </c>
      <c r="F10" s="21">
        <v>63000</v>
      </c>
    </row>
    <row r="11" spans="1:6" ht="13.9" customHeight="1" x14ac:dyDescent="0.25">
      <c r="A11" s="30"/>
      <c r="B11" s="3" t="s">
        <v>28</v>
      </c>
      <c r="C11" s="21">
        <v>515000</v>
      </c>
      <c r="D11" s="21">
        <v>476000</v>
      </c>
      <c r="E11" s="21">
        <v>476000</v>
      </c>
      <c r="F11" s="21">
        <v>476000</v>
      </c>
    </row>
    <row r="12" spans="1:6" ht="13.9" customHeight="1" x14ac:dyDescent="0.25">
      <c r="A12" s="30"/>
      <c r="B12" s="3" t="s">
        <v>29</v>
      </c>
      <c r="C12" s="15">
        <v>0</v>
      </c>
      <c r="D12" s="15">
        <v>0</v>
      </c>
      <c r="E12" s="15">
        <v>0</v>
      </c>
      <c r="F12" s="15">
        <v>0</v>
      </c>
    </row>
    <row r="13" spans="1:6" ht="13.9" customHeight="1" x14ac:dyDescent="0.25">
      <c r="A13" s="31"/>
      <c r="B13" s="3" t="s">
        <v>30</v>
      </c>
      <c r="C13" s="15">
        <v>0</v>
      </c>
      <c r="D13" s="15">
        <v>0</v>
      </c>
      <c r="E13" s="15">
        <v>0</v>
      </c>
      <c r="F13" s="15">
        <v>0</v>
      </c>
    </row>
    <row r="14" spans="1:6" ht="13.9" customHeight="1" x14ac:dyDescent="0.25">
      <c r="A14" s="7" t="s">
        <v>11</v>
      </c>
      <c r="B14" s="3" t="s">
        <v>12</v>
      </c>
      <c r="C14" s="15">
        <v>371010</v>
      </c>
      <c r="D14" s="15">
        <v>371010</v>
      </c>
      <c r="E14" s="15">
        <v>371010</v>
      </c>
      <c r="F14" s="15">
        <v>371010</v>
      </c>
    </row>
    <row r="15" spans="1:6" ht="13.9" customHeight="1" x14ac:dyDescent="0.25">
      <c r="A15" s="7" t="s">
        <v>13</v>
      </c>
      <c r="B15" s="3" t="s">
        <v>14</v>
      </c>
      <c r="C15" s="15">
        <f>8730970-72980</f>
        <v>8657990</v>
      </c>
      <c r="D15" s="15">
        <f t="shared" ref="D15:F15" si="0">8730970-72980</f>
        <v>8657990</v>
      </c>
      <c r="E15" s="15">
        <f t="shared" si="0"/>
        <v>8657990</v>
      </c>
      <c r="F15" s="15">
        <f t="shared" si="0"/>
        <v>8657990</v>
      </c>
    </row>
    <row r="16" spans="1:6" ht="13.9" customHeight="1" x14ac:dyDescent="0.25">
      <c r="A16" s="7">
        <v>551</v>
      </c>
      <c r="B16" s="3" t="s">
        <v>2</v>
      </c>
      <c r="C16" s="15">
        <v>62000</v>
      </c>
      <c r="D16" s="15">
        <v>62000</v>
      </c>
      <c r="E16" s="15">
        <v>62000</v>
      </c>
      <c r="F16" s="15">
        <v>62000</v>
      </c>
    </row>
    <row r="17" spans="1:6" ht="13.9" customHeight="1" x14ac:dyDescent="0.25">
      <c r="A17" s="7">
        <v>591</v>
      </c>
      <c r="B17" s="3" t="s">
        <v>15</v>
      </c>
      <c r="C17" s="15"/>
      <c r="D17" s="15"/>
      <c r="E17" s="15"/>
      <c r="F17" s="15"/>
    </row>
    <row r="18" spans="1:6" ht="13.9" customHeight="1" x14ac:dyDescent="0.25">
      <c r="A18" s="7"/>
      <c r="B18" s="3" t="s">
        <v>3</v>
      </c>
      <c r="C18" s="15">
        <v>151807</v>
      </c>
      <c r="D18" s="15">
        <v>151807</v>
      </c>
      <c r="E18" s="15">
        <v>151807</v>
      </c>
      <c r="F18" s="15">
        <v>151807</v>
      </c>
    </row>
    <row r="19" spans="1:6" s="1" customFormat="1" x14ac:dyDescent="0.25">
      <c r="A19" s="26" t="s">
        <v>4</v>
      </c>
      <c r="B19" s="27"/>
      <c r="C19" s="13">
        <f>SUM(C8:C18)</f>
        <v>10650412.689999999</v>
      </c>
      <c r="D19" s="13">
        <f>SUM(D8:D18)</f>
        <v>10587124</v>
      </c>
      <c r="E19" s="13">
        <f>SUM(E8:E18)</f>
        <v>10585124</v>
      </c>
      <c r="F19" s="13">
        <f>SUM(F8:F18)</f>
        <v>10586124</v>
      </c>
    </row>
    <row r="20" spans="1:6" ht="6.6" customHeight="1" x14ac:dyDescent="0.25">
      <c r="C20" s="14"/>
      <c r="D20" s="14"/>
      <c r="E20" s="14"/>
      <c r="F20" s="14"/>
    </row>
    <row r="21" spans="1:6" x14ac:dyDescent="0.25">
      <c r="A21" s="28" t="s">
        <v>5</v>
      </c>
      <c r="B21" s="28"/>
      <c r="C21" s="14"/>
      <c r="D21" s="14"/>
      <c r="E21" s="14"/>
      <c r="F21" s="14"/>
    </row>
    <row r="22" spans="1:6" x14ac:dyDescent="0.25">
      <c r="A22" s="18" t="s">
        <v>10</v>
      </c>
      <c r="B22" s="19"/>
      <c r="C22" s="14"/>
      <c r="D22" s="14"/>
      <c r="E22" s="14"/>
      <c r="F22" s="14"/>
    </row>
    <row r="23" spans="1:6" ht="13.9" customHeight="1" x14ac:dyDescent="0.25">
      <c r="A23" s="9" t="s">
        <v>16</v>
      </c>
      <c r="B23" s="10" t="s">
        <v>19</v>
      </c>
      <c r="C23" s="15">
        <f>851442.91-C24</f>
        <v>841442.91</v>
      </c>
      <c r="D23" s="15">
        <v>842154</v>
      </c>
      <c r="E23" s="15">
        <v>842154</v>
      </c>
      <c r="F23" s="15">
        <v>842154</v>
      </c>
    </row>
    <row r="24" spans="1:6" ht="13.9" customHeight="1" x14ac:dyDescent="0.25">
      <c r="A24" s="11">
        <v>648</v>
      </c>
      <c r="B24" s="12" t="s">
        <v>17</v>
      </c>
      <c r="C24" s="15">
        <v>10000</v>
      </c>
      <c r="D24" s="15"/>
      <c r="E24" s="15"/>
      <c r="F24" s="15"/>
    </row>
    <row r="25" spans="1:6" s="1" customFormat="1" ht="13.9" customHeight="1" x14ac:dyDescent="0.25">
      <c r="A25" s="29">
        <v>672</v>
      </c>
      <c r="B25" s="8" t="s">
        <v>33</v>
      </c>
      <c r="C25" s="16">
        <f>SUM(C26:C34)</f>
        <v>1068000</v>
      </c>
      <c r="D25" s="16">
        <f>SUM(D26:D34)</f>
        <v>1014000</v>
      </c>
      <c r="E25" s="16">
        <f>SUM(E26:E34)</f>
        <v>1012000</v>
      </c>
      <c r="F25" s="16">
        <f>SUM(F26:F34)</f>
        <v>1013000</v>
      </c>
    </row>
    <row r="26" spans="1:6" ht="13.9" customHeight="1" x14ac:dyDescent="0.25">
      <c r="A26" s="30"/>
      <c r="B26" s="6" t="s">
        <v>6</v>
      </c>
      <c r="C26" s="21">
        <v>313000</v>
      </c>
      <c r="D26" s="21">
        <v>313000</v>
      </c>
      <c r="E26" s="21">
        <v>313000</v>
      </c>
      <c r="F26" s="21">
        <v>313000</v>
      </c>
    </row>
    <row r="27" spans="1:6" ht="13.9" customHeight="1" x14ac:dyDescent="0.25">
      <c r="A27" s="30"/>
      <c r="B27" s="6" t="s">
        <v>31</v>
      </c>
      <c r="C27" s="21">
        <v>62000</v>
      </c>
      <c r="D27" s="21">
        <v>62000</v>
      </c>
      <c r="E27" s="21">
        <v>62000</v>
      </c>
      <c r="F27" s="21">
        <v>62000</v>
      </c>
    </row>
    <row r="28" spans="1:6" ht="13.9" customHeight="1" x14ac:dyDescent="0.25">
      <c r="A28" s="30"/>
      <c r="B28" s="6" t="s">
        <v>35</v>
      </c>
      <c r="C28" s="20">
        <v>0</v>
      </c>
      <c r="D28" s="20">
        <v>0</v>
      </c>
      <c r="E28" s="20">
        <v>0</v>
      </c>
      <c r="F28" s="20">
        <v>0</v>
      </c>
    </row>
    <row r="29" spans="1:6" ht="13.9" customHeight="1" x14ac:dyDescent="0.25">
      <c r="A29" s="30"/>
      <c r="B29" s="6" t="s">
        <v>36</v>
      </c>
      <c r="C29" s="21">
        <v>93000</v>
      </c>
      <c r="D29" s="21">
        <v>96000</v>
      </c>
      <c r="E29" s="21">
        <v>98000</v>
      </c>
      <c r="F29" s="21">
        <v>99000</v>
      </c>
    </row>
    <row r="30" spans="1:6" ht="13.9" customHeight="1" x14ac:dyDescent="0.25">
      <c r="A30" s="30"/>
      <c r="B30" s="6" t="s">
        <v>37</v>
      </c>
      <c r="C30" s="21">
        <v>85000</v>
      </c>
      <c r="D30" s="21">
        <v>67000</v>
      </c>
      <c r="E30" s="21">
        <v>63000</v>
      </c>
      <c r="F30" s="21">
        <v>63000</v>
      </c>
    </row>
    <row r="31" spans="1:6" ht="13.9" customHeight="1" x14ac:dyDescent="0.25">
      <c r="A31" s="30"/>
      <c r="B31" s="6" t="s">
        <v>38</v>
      </c>
      <c r="C31" s="21">
        <v>515000</v>
      </c>
      <c r="D31" s="21">
        <v>476000</v>
      </c>
      <c r="E31" s="21">
        <v>476000</v>
      </c>
      <c r="F31" s="21">
        <v>476000</v>
      </c>
    </row>
    <row r="32" spans="1:6" ht="13.9" customHeight="1" x14ac:dyDescent="0.25">
      <c r="A32" s="30"/>
      <c r="B32" s="6" t="s">
        <v>39</v>
      </c>
      <c r="C32" s="20">
        <v>0</v>
      </c>
      <c r="D32" s="20">
        <v>0</v>
      </c>
      <c r="E32" s="20">
        <v>0</v>
      </c>
      <c r="F32" s="20">
        <v>0</v>
      </c>
    </row>
    <row r="33" spans="1:6" ht="13.9" customHeight="1" x14ac:dyDescent="0.25">
      <c r="A33" s="30"/>
      <c r="B33" s="6" t="s">
        <v>40</v>
      </c>
      <c r="C33" s="20">
        <v>0</v>
      </c>
      <c r="D33" s="20">
        <v>0</v>
      </c>
      <c r="E33" s="20">
        <v>0</v>
      </c>
      <c r="F33" s="20">
        <v>0</v>
      </c>
    </row>
    <row r="34" spans="1:6" ht="13.9" customHeight="1" x14ac:dyDescent="0.25">
      <c r="A34" s="30"/>
      <c r="B34" s="6" t="s">
        <v>41</v>
      </c>
      <c r="C34" s="20">
        <v>0</v>
      </c>
      <c r="D34" s="20">
        <v>0</v>
      </c>
      <c r="E34" s="20">
        <v>0</v>
      </c>
      <c r="F34" s="20">
        <v>0</v>
      </c>
    </row>
    <row r="35" spans="1:6" ht="13.9" customHeight="1" x14ac:dyDescent="0.25">
      <c r="A35" s="30"/>
      <c r="B35" s="22" t="s">
        <v>46</v>
      </c>
      <c r="C35" s="20">
        <f>+C16-C27</f>
        <v>0</v>
      </c>
      <c r="D35" s="20"/>
      <c r="E35" s="20"/>
      <c r="F35" s="20"/>
    </row>
    <row r="36" spans="1:6" ht="13.9" customHeight="1" x14ac:dyDescent="0.25">
      <c r="A36" s="30"/>
      <c r="B36" s="2" t="s">
        <v>32</v>
      </c>
      <c r="C36" s="15">
        <v>8730970</v>
      </c>
      <c r="D36" s="15">
        <v>8730970</v>
      </c>
      <c r="E36" s="15">
        <v>8730970</v>
      </c>
      <c r="F36" s="15">
        <v>8730970</v>
      </c>
    </row>
    <row r="37" spans="1:6" ht="13.9" customHeight="1" x14ac:dyDescent="0.25">
      <c r="A37" s="7">
        <v>671</v>
      </c>
      <c r="B37" s="2" t="s">
        <v>18</v>
      </c>
      <c r="C37" s="20"/>
      <c r="D37" s="20"/>
      <c r="E37" s="20"/>
      <c r="F37" s="20"/>
    </row>
    <row r="38" spans="1:6" s="1" customFormat="1" ht="13.9" customHeight="1" x14ac:dyDescent="0.25">
      <c r="A38" s="26" t="s">
        <v>7</v>
      </c>
      <c r="B38" s="27"/>
      <c r="C38" s="13">
        <f>SUM(C23,C24,C25,C36,C37)</f>
        <v>10650412.91</v>
      </c>
      <c r="D38" s="13">
        <f>SUM(D23,D24,D25,D36,D37)</f>
        <v>10587124</v>
      </c>
      <c r="E38" s="13">
        <f>SUM(E23,E24,E25,E36,E37)</f>
        <v>10585124</v>
      </c>
      <c r="F38" s="13">
        <f>SUM(F23,F24,F25,F36,F37)</f>
        <v>10586124</v>
      </c>
    </row>
    <row r="39" spans="1:6" ht="7.15" customHeight="1" x14ac:dyDescent="0.25"/>
    <row r="40" spans="1:6" ht="42.6" customHeight="1" x14ac:dyDescent="0.25">
      <c r="A40" s="24" t="s">
        <v>42</v>
      </c>
      <c r="B40" s="24"/>
      <c r="C40" s="24"/>
      <c r="D40" s="24"/>
      <c r="E40" s="24"/>
      <c r="F40" s="24"/>
    </row>
    <row r="41" spans="1:6" x14ac:dyDescent="0.25">
      <c r="B41" t="s">
        <v>47</v>
      </c>
      <c r="C41" s="14"/>
      <c r="D41" s="14"/>
      <c r="E41" s="14"/>
      <c r="F41" s="14"/>
    </row>
    <row r="42" spans="1:6" x14ac:dyDescent="0.25">
      <c r="B42" t="s">
        <v>48</v>
      </c>
      <c r="C42" s="14"/>
      <c r="D42" s="14"/>
      <c r="E42" s="14"/>
      <c r="F42" s="14"/>
    </row>
  </sheetData>
  <mergeCells count="9">
    <mergeCell ref="A1:F1"/>
    <mergeCell ref="A40:F40"/>
    <mergeCell ref="C2:F2"/>
    <mergeCell ref="C3:F3"/>
    <mergeCell ref="A19:B19"/>
    <mergeCell ref="A21:B21"/>
    <mergeCell ref="A38:B38"/>
    <mergeCell ref="A25:A36"/>
    <mergeCell ref="A9:A13"/>
  </mergeCells>
  <pageMargins left="0.51181102362204722" right="0.11811023622047245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2023-09-19T09:56:36Z</dcterms:modified>
</cp:coreProperties>
</file>